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6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<sst xmlns="http://schemas.openxmlformats.org/spreadsheetml/2006/main" count="307" uniqueCount="137">
  <si>
    <t>单位预算收支总表</t>
  </si>
  <si>
    <t/>
  </si>
  <si>
    <t>公开01表</t>
  </si>
  <si>
    <t>预算单位编码及名称：999012保定市人民检察院派驻白沟新城检察筹备组</t>
  </si>
  <si>
    <t>预算年度：2021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</si>
  <si>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</si>
  <si>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</si>
  <si>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</si>
  <si>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</si>
  <si>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</si>
  <si>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</si>
  <si>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</si>
  <si>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</si>
  <si>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</si>
  <si>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</si>
  <si>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</si>
  <si>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</si>
  <si>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</si>
  <si>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</si>
  <si>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</si>
  <si>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</si>
  <si>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</si>
  <si>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</si>
  <si>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</si>
  <si>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</si>
  <si>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</si>
  <si>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</si>
  <si>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</si>
  <si>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</si>
  <si>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</si>
  <si>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</si>
  <si>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</si>
  <si>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</si>
  <si>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</si>
  <si>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</si>
  <si>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</si>
  <si>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</si>
  <si>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</si>
  <si>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</si>
  <si>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</si>
  <si>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</si>
  <si>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</si>
  <si>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</si>
  <si>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</si>
  <si>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</si>
  <si>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</si>
  <si>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</si>
  <si>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</si>
  <si>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</si>
  <si>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</si>
  <si>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</si>
  <si>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</si>
  <si>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</si>
  <si>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</si>
  <si>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</si>
  <si>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</si>
  <si>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</si>
  <si>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</si>
  <si>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</si>
  <si>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</si>
  <si>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</si>
  <si>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</si>
  <si>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</si>
  <si>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</si>
  <si>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</si>
  <si>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</si>
  <si>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</si>
  <si>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</si>
  <si>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</si>
  <si>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</si>
  <si>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</si>
  <si>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</si>
  <si>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</si>
  <si>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公共安全支出</t>
  </si>
  <si>
    <t>检察</t>
  </si>
  <si>
    <t>行政运行</t>
  </si>
  <si>
    <t>一般行政管理事务</t>
  </si>
  <si>
    <t>其他检察支出</t>
  </si>
  <si>
    <t>社会保障和就业支出</t>
  </si>
  <si>
    <t>行政事业单位养老支出</t>
  </si>
  <si>
    <t>行政单位离退休</t>
  </si>
  <si>
    <t>机关事业单位基本养老保险缴费支出</t>
  </si>
  <si>
    <t>卫生健康支出</t>
  </si>
  <si>
    <t>行政事业单位医疗</t>
  </si>
  <si>
    <t>行政单位医疗</t>
  </si>
  <si>
    <t>住房保障支出</t>
  </si>
  <si>
    <t>住房改革支出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</si>
  <si>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</si>
  <si>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</si>
  <si>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</si>
  <si>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</si>
  <si>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</si>
  <si>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</si>
  <si>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</si>
  <si>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</si>
  <si>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</si>
  <si>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</si>
  <si>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</si>
  <si>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</si>
  <si>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</si>
  <si>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</si>
  <si>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</si>
  <si>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</si>
  <si>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</si>
  <si>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</si>
  <si>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</si>
  <si>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</si>
  <si>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</si>
  <si>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</si>
  <si>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预算年度：2022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</si>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</sst>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" borderId="7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2" borderId="10" applyNumberFormat="0" applyAlignment="0" applyProtection="0">
      <alignment vertical="center"/>
    </xf>
    <xf numFmtId="0" fontId="20" fillId="2" borderId="6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176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D20" sqref="D20"/>
    </sheetView>
  </sheetViews>
  <sheetFormatPr defaultColWidth="9" defaultRowHeight="13.5" outlineLevelCol="4"/>
  <cols>
    <col min="1" max="1" width="7.25" customWidth="1"/>
    <col min="2" max="2" width="32.5" customWidth="1"/>
    <col min="3" max="3" width="22.12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6" t="s">
        <v>4</v>
      </c>
      <c r="E3" s="4" t="s">
        <v>5</v>
      </c>
    </row>
    <row r="4" s="36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6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6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2">
        <v>1</v>
      </c>
      <c r="B7" s="29" t="s">
        <v>12</v>
      </c>
      <c r="C7" s="30">
        <v>38.96</v>
      </c>
      <c r="D7" s="29" t="s">
        <v>13</v>
      </c>
      <c r="E7" s="30"/>
    </row>
    <row r="8" spans="1:5">
      <c r="A8" s="22">
        <v>2</v>
      </c>
      <c r="B8" s="29" t="s">
        <v>14</v>
      </c>
      <c r="C8" s="31"/>
      <c r="D8" s="29" t="s">
        <v>15</v>
      </c>
      <c r="E8" s="31"/>
    </row>
    <row r="9" spans="1:5">
      <c r="A9" s="22">
        <v>3</v>
      </c>
      <c r="B9" s="29" t="s">
        <v>16</v>
      </c>
      <c r="C9" s="31"/>
      <c r="D9" s="29" t="s">
        <v>17</v>
      </c>
      <c r="E9" s="31"/>
    </row>
    <row r="10" spans="1:5">
      <c r="A10" s="22">
        <v>4</v>
      </c>
      <c r="B10" s="29" t="s">
        <v>18</v>
      </c>
      <c r="C10" s="31"/>
      <c r="D10" s="29" t="s">
        <v>19</v>
      </c>
      <c r="E10" s="31">
        <v>33.14</v>
      </c>
    </row>
    <row r="11" spans="1:5">
      <c r="A11" s="22">
        <v>5</v>
      </c>
      <c r="B11" s="29" t="s">
        <v>20</v>
      </c>
      <c r="C11" s="31"/>
      <c r="D11" s="29" t="s">
        <v>21</v>
      </c>
      <c r="E11" s="31"/>
    </row>
    <row r="12" spans="1:5">
      <c r="A12" s="22">
        <v>6</v>
      </c>
      <c r="B12" s="29" t="s">
        <v>22</v>
      </c>
      <c r="C12" s="31"/>
      <c r="D12" s="29" t="s">
        <v>23</v>
      </c>
      <c r="E12" s="31"/>
    </row>
    <row r="13" spans="1:5">
      <c r="A13" s="22">
        <v>7</v>
      </c>
      <c r="B13" s="29" t="s">
        <v>24</v>
      </c>
      <c r="C13" s="31"/>
      <c r="D13" s="29" t="s">
        <v>25</v>
      </c>
      <c r="E13" s="31"/>
    </row>
    <row r="14" spans="1:5">
      <c r="A14" s="22">
        <v>8</v>
      </c>
      <c r="B14" s="29" t="s">
        <v>26</v>
      </c>
      <c r="C14" s="31"/>
      <c r="D14" s="29" t="s">
        <v>27</v>
      </c>
      <c r="E14" s="30">
        <v>3.99</v>
      </c>
    </row>
    <row r="15" spans="1:5">
      <c r="A15" s="22">
        <v>9</v>
      </c>
      <c r="B15" s="29" t="s">
        <v>28</v>
      </c>
      <c r="C15" s="31"/>
      <c r="D15" s="29" t="s">
        <v>29</v>
      </c>
      <c r="E15" s="31"/>
    </row>
    <row r="16" spans="1:5">
      <c r="A16" s="22">
        <v>10</v>
      </c>
      <c r="B16" s="29"/>
      <c r="C16" s="31"/>
      <c r="D16" s="29" t="s">
        <v>30</v>
      </c>
      <c r="E16" s="30">
        <v>0.64</v>
      </c>
    </row>
    <row r="17" spans="1:5">
      <c r="A17" s="22">
        <v>11</v>
      </c>
      <c r="B17" s="29"/>
      <c r="C17" s="31"/>
      <c r="D17" s="29" t="s">
        <v>31</v>
      </c>
      <c r="E17" s="31"/>
    </row>
    <row r="18" spans="1:5">
      <c r="A18" s="22">
        <v>12</v>
      </c>
      <c r="B18" s="29"/>
      <c r="C18" s="31"/>
      <c r="D18" s="29" t="s">
        <v>32</v>
      </c>
      <c r="E18" s="31"/>
    </row>
    <row r="19" spans="1:5">
      <c r="A19" s="22">
        <v>13</v>
      </c>
      <c r="B19" s="29"/>
      <c r="C19" s="31"/>
      <c r="D19" s="29" t="s">
        <v>33</v>
      </c>
      <c r="E19" s="30"/>
    </row>
    <row r="20" spans="1:5">
      <c r="A20" s="22">
        <v>14</v>
      </c>
      <c r="B20" s="29"/>
      <c r="C20" s="31"/>
      <c r="D20" s="29" t="s">
        <v>34</v>
      </c>
      <c r="E20" s="31"/>
    </row>
    <row r="21" spans="1:5">
      <c r="A21" s="22">
        <v>15</v>
      </c>
      <c r="B21" s="29"/>
      <c r="C21" s="31"/>
      <c r="D21" s="29" t="s">
        <v>35</v>
      </c>
      <c r="E21" s="31"/>
    </row>
    <row r="22" spans="1:5">
      <c r="A22" s="22">
        <v>16</v>
      </c>
      <c r="B22" s="29"/>
      <c r="C22" s="31"/>
      <c r="D22" s="29" t="s">
        <v>36</v>
      </c>
      <c r="E22" s="31"/>
    </row>
    <row r="23" spans="1:5">
      <c r="A23" s="22">
        <v>17</v>
      </c>
      <c r="B23" s="29"/>
      <c r="C23" s="31"/>
      <c r="D23" s="29" t="s">
        <v>37</v>
      </c>
      <c r="E23" s="31"/>
    </row>
    <row r="24" spans="1:5">
      <c r="A24" s="22">
        <v>18</v>
      </c>
      <c r="B24" s="29"/>
      <c r="C24" s="31"/>
      <c r="D24" s="29" t="s">
        <v>38</v>
      </c>
      <c r="E24" s="31"/>
    </row>
    <row r="25" spans="1:5">
      <c r="A25" s="22">
        <v>19</v>
      </c>
      <c r="B25" s="29"/>
      <c r="C25" s="31"/>
      <c r="D25" s="29" t="s">
        <v>39</v>
      </c>
      <c r="E25" s="31"/>
    </row>
    <row r="26" spans="1:5">
      <c r="A26" s="22">
        <v>20</v>
      </c>
      <c r="B26" s="29"/>
      <c r="C26" s="31"/>
      <c r="D26" s="29" t="s">
        <v>40</v>
      </c>
      <c r="E26" s="30">
        <v>1.19</v>
      </c>
    </row>
    <row r="27" spans="1:5">
      <c r="A27" s="22">
        <v>21</v>
      </c>
      <c r="B27" s="29"/>
      <c r="C27" s="31"/>
      <c r="D27" s="29" t="s">
        <v>41</v>
      </c>
      <c r="E27" s="31"/>
    </row>
    <row r="28" spans="1:5">
      <c r="A28" s="22">
        <v>22</v>
      </c>
      <c r="B28" s="29"/>
      <c r="C28" s="31"/>
      <c r="D28" s="29" t="s">
        <v>42</v>
      </c>
      <c r="E28" s="31"/>
    </row>
    <row r="29" spans="1:5">
      <c r="A29" s="22">
        <v>23</v>
      </c>
      <c r="B29" s="29"/>
      <c r="C29" s="31"/>
      <c r="D29" s="29" t="s">
        <v>43</v>
      </c>
      <c r="E29" s="31"/>
    </row>
    <row r="30" spans="1:5">
      <c r="A30" s="22">
        <v>24</v>
      </c>
      <c r="B30" s="29"/>
      <c r="C30" s="31"/>
      <c r="D30" s="29" t="s">
        <v>44</v>
      </c>
      <c r="E30" s="31"/>
    </row>
    <row r="31" spans="1:5">
      <c r="A31" s="22">
        <v>25</v>
      </c>
      <c r="B31" s="29"/>
      <c r="C31" s="31"/>
      <c r="D31" s="29" t="s">
        <v>45</v>
      </c>
      <c r="E31" s="31"/>
    </row>
    <row r="32" spans="1:5">
      <c r="A32" s="22">
        <v>26</v>
      </c>
      <c r="B32" s="29"/>
      <c r="C32" s="31"/>
      <c r="D32" s="29" t="s">
        <v>46</v>
      </c>
      <c r="E32" s="31"/>
    </row>
    <row r="33" spans="1:5">
      <c r="A33" s="22">
        <v>27</v>
      </c>
      <c r="B33" s="29"/>
      <c r="C33" s="31"/>
      <c r="D33" s="29" t="s">
        <v>47</v>
      </c>
      <c r="E33" s="31"/>
    </row>
    <row r="34" spans="1:5">
      <c r="A34" s="22">
        <v>28</v>
      </c>
      <c r="B34" s="29"/>
      <c r="C34" s="31"/>
      <c r="D34" s="29" t="s">
        <v>48</v>
      </c>
      <c r="E34" s="31"/>
    </row>
    <row r="35" spans="1:5">
      <c r="A35" s="22">
        <v>29</v>
      </c>
      <c r="B35" s="29"/>
      <c r="C35" s="31"/>
      <c r="D35" s="29" t="s">
        <v>49</v>
      </c>
      <c r="E35" s="31"/>
    </row>
    <row r="36" spans="1:5">
      <c r="A36" s="22">
        <v>30</v>
      </c>
      <c r="B36" s="29"/>
      <c r="C36" s="31"/>
      <c r="D36" s="29" t="s">
        <v>50</v>
      </c>
      <c r="E36" s="31"/>
    </row>
    <row r="37" spans="1:5">
      <c r="A37" s="22">
        <v>31</v>
      </c>
      <c r="B37" s="29" t="s">
        <v>51</v>
      </c>
      <c r="C37" s="30">
        <f>SUM(C7:C36)</f>
        <v>38.96</v>
      </c>
      <c r="D37" s="29" t="s">
        <v>52</v>
      </c>
      <c r="E37" s="30">
        <f>SUM(E7:E36)</f>
        <v>38.96</v>
      </c>
    </row>
    <row r="38" spans="1:5">
      <c r="A38" s="22">
        <v>32</v>
      </c>
      <c r="B38" s="29" t="s">
        <v>53</v>
      </c>
      <c r="C38" s="30"/>
      <c r="D38" s="29" t="s">
        <v>54</v>
      </c>
      <c r="E38" s="31"/>
    </row>
    <row r="39" spans="1:5">
      <c r="A39" s="22">
        <v>33</v>
      </c>
      <c r="B39" s="29" t="s">
        <v>55</v>
      </c>
      <c r="C39" s="30">
        <f>C38+C37</f>
        <v>38.96</v>
      </c>
      <c r="D39" s="29" t="s">
        <v>56</v>
      </c>
      <c r="E39" s="30">
        <f>E38+E37</f>
        <v>38.96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workbookViewId="0">
      <selection activeCell="G21" sqref="G21"/>
    </sheetView>
  </sheetViews>
  <sheetFormatPr defaultColWidth="9" defaultRowHeight="13.5"/>
  <cols>
    <col min="1" max="1" width="7" customWidth="1"/>
    <col min="3" max="3" width="31.6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7" customFormat="1" ht="33" customHeight="1" spans="1:13">
      <c r="A5" s="28"/>
      <c r="B5" s="28" t="s">
        <v>63</v>
      </c>
      <c r="C5" s="28" t="s">
        <v>64</v>
      </c>
      <c r="D5" s="28"/>
      <c r="E5" s="28" t="s">
        <v>65</v>
      </c>
      <c r="F5" s="28" t="s">
        <v>66</v>
      </c>
      <c r="G5" s="28" t="s">
        <v>67</v>
      </c>
      <c r="H5" s="28" t="s">
        <v>68</v>
      </c>
      <c r="I5" s="28" t="s">
        <v>69</v>
      </c>
      <c r="J5" s="28" t="s">
        <v>70</v>
      </c>
      <c r="K5" s="28" t="s">
        <v>71</v>
      </c>
      <c r="L5" s="28" t="s">
        <v>72</v>
      </c>
      <c r="M5" s="28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4" customFormat="1" ht="18" customHeight="1" spans="1:13">
      <c r="A7" s="9">
        <v>1</v>
      </c>
      <c r="B7" s="34" t="s">
        <v>60</v>
      </c>
      <c r="C7" s="35"/>
      <c r="D7" s="25">
        <f>D8+D13+D17+D20</f>
        <v>38.96</v>
      </c>
      <c r="E7" s="25">
        <f>E8+E13+E17+E20</f>
        <v>38.96</v>
      </c>
      <c r="F7" s="25">
        <f>F8+F13+F17+F20</f>
        <v>38.96</v>
      </c>
      <c r="G7" s="9"/>
      <c r="H7" s="9"/>
      <c r="I7" s="9"/>
      <c r="J7" s="9"/>
      <c r="K7" s="9"/>
      <c r="L7" s="9"/>
      <c r="M7" s="9"/>
    </row>
    <row r="8" s="14" customFormat="1" ht="17" customHeight="1" spans="1:13">
      <c r="A8" s="9">
        <v>2</v>
      </c>
      <c r="B8" s="24">
        <v>204</v>
      </c>
      <c r="C8" s="24" t="s">
        <v>73</v>
      </c>
      <c r="D8" s="25">
        <f t="shared" ref="D8:D13" si="0">E8+M7</f>
        <v>33.14</v>
      </c>
      <c r="E8" s="25">
        <f>F8+G8+H8+I8+J8+K8+L8</f>
        <v>33.14</v>
      </c>
      <c r="F8" s="25">
        <v>33.14</v>
      </c>
      <c r="G8" s="9"/>
      <c r="H8" s="9"/>
      <c r="I8" s="9"/>
      <c r="J8" s="9"/>
      <c r="K8" s="9"/>
      <c r="L8" s="9"/>
      <c r="M8" s="9"/>
    </row>
    <row r="9" s="14" customFormat="1" ht="17" customHeight="1" spans="1:13">
      <c r="A9" s="9">
        <v>3</v>
      </c>
      <c r="B9" s="24">
        <v>20404</v>
      </c>
      <c r="C9" s="24" t="s">
        <v>74</v>
      </c>
      <c r="D9" s="25">
        <f t="shared" si="0"/>
        <v>33.14</v>
      </c>
      <c r="E9" s="25">
        <f>F9+G9+H9+I9+J9+K9+L9</f>
        <v>33.14</v>
      </c>
      <c r="F9" s="25">
        <v>33.14</v>
      </c>
      <c r="G9" s="9"/>
      <c r="H9" s="9"/>
      <c r="I9" s="9"/>
      <c r="J9" s="9"/>
      <c r="K9" s="9"/>
      <c r="L9" s="9"/>
      <c r="M9" s="9"/>
    </row>
    <row r="10" s="14" customFormat="1" ht="17" customHeight="1" spans="1:13">
      <c r="A10" s="9">
        <v>4</v>
      </c>
      <c r="B10" s="24">
        <v>2040401</v>
      </c>
      <c r="C10" s="24" t="s">
        <v>75</v>
      </c>
      <c r="D10" s="25">
        <f t="shared" si="0"/>
        <v>11.63</v>
      </c>
      <c r="E10" s="25">
        <f>F10+G10+H10+I10+J10+K10+L10</f>
        <v>11.63</v>
      </c>
      <c r="F10" s="25">
        <v>11.63</v>
      </c>
      <c r="G10" s="9"/>
      <c r="H10" s="9"/>
      <c r="I10" s="9"/>
      <c r="J10" s="9"/>
      <c r="K10" s="9"/>
      <c r="L10" s="9"/>
      <c r="M10" s="9"/>
    </row>
    <row r="11" s="14" customFormat="1" ht="17" customHeight="1" spans="1:13">
      <c r="A11" s="9">
        <v>5</v>
      </c>
      <c r="B11" s="24">
        <v>2040402</v>
      </c>
      <c r="C11" s="24" t="s">
        <v>76</v>
      </c>
      <c r="D11" s="25">
        <f t="shared" si="0"/>
        <v>11.51</v>
      </c>
      <c r="E11" s="25">
        <f>F11+G11+H11+I11+J11+K11+L11</f>
        <v>11.51</v>
      </c>
      <c r="F11" s="25">
        <v>11.51</v>
      </c>
      <c r="G11" s="9"/>
      <c r="H11" s="9"/>
      <c r="I11" s="9"/>
      <c r="J11" s="9"/>
      <c r="K11" s="9"/>
      <c r="L11" s="9"/>
      <c r="M11" s="9"/>
    </row>
    <row r="12" s="14" customFormat="1" ht="17" customHeight="1" spans="1:13">
      <c r="A12" s="9">
        <v>6</v>
      </c>
      <c r="B12" s="24">
        <v>2040499</v>
      </c>
      <c r="C12" s="24" t="s">
        <v>77</v>
      </c>
      <c r="D12" s="25">
        <f t="shared" si="0"/>
        <v>9</v>
      </c>
      <c r="E12" s="25">
        <f>F12+G12+H12+I12+J12+K12+L12</f>
        <v>9</v>
      </c>
      <c r="F12" s="25">
        <v>9</v>
      </c>
      <c r="G12" s="9"/>
      <c r="H12" s="9"/>
      <c r="I12" s="9"/>
      <c r="J12" s="9"/>
      <c r="K12" s="9"/>
      <c r="L12" s="9"/>
      <c r="M12" s="9"/>
    </row>
    <row r="13" s="14" customFormat="1" ht="17" customHeight="1" spans="1:13">
      <c r="A13" s="9">
        <v>7</v>
      </c>
      <c r="B13" s="24">
        <v>208</v>
      </c>
      <c r="C13" s="24" t="s">
        <v>78</v>
      </c>
      <c r="D13" s="25">
        <f t="shared" si="0"/>
        <v>3.99</v>
      </c>
      <c r="E13" s="25">
        <f t="shared" ref="E13:E22" si="1">F13+G13+H13+I13+J13+K13+L13</f>
        <v>3.99</v>
      </c>
      <c r="F13" s="25">
        <v>3.99</v>
      </c>
      <c r="G13" s="9"/>
      <c r="H13" s="9"/>
      <c r="I13" s="9"/>
      <c r="J13" s="9"/>
      <c r="K13" s="9"/>
      <c r="L13" s="9"/>
      <c r="M13" s="9"/>
    </row>
    <row r="14" s="14" customFormat="1" ht="17" customHeight="1" spans="1:13">
      <c r="A14" s="9">
        <v>8</v>
      </c>
      <c r="B14" s="24">
        <v>20805</v>
      </c>
      <c r="C14" s="24" t="s">
        <v>79</v>
      </c>
      <c r="D14" s="25">
        <f t="shared" ref="D13:D21" si="2">E14+M13</f>
        <v>3.99</v>
      </c>
      <c r="E14" s="25">
        <f t="shared" si="1"/>
        <v>3.99</v>
      </c>
      <c r="F14" s="25">
        <v>3.99</v>
      </c>
      <c r="G14" s="9"/>
      <c r="H14" s="9"/>
      <c r="I14" s="9"/>
      <c r="J14" s="9"/>
      <c r="K14" s="9"/>
      <c r="L14" s="9"/>
      <c r="M14" s="9"/>
    </row>
    <row r="15" s="14" customFormat="1" ht="17" customHeight="1" spans="1:13">
      <c r="A15" s="9">
        <v>9</v>
      </c>
      <c r="B15" s="24">
        <v>2080501</v>
      </c>
      <c r="C15" s="24" t="s">
        <v>80</v>
      </c>
      <c r="D15" s="25">
        <f t="shared" si="2"/>
        <v>2.41</v>
      </c>
      <c r="E15" s="25">
        <f t="shared" si="1"/>
        <v>2.41</v>
      </c>
      <c r="F15" s="25">
        <v>2.41</v>
      </c>
      <c r="G15" s="9"/>
      <c r="H15" s="9"/>
      <c r="I15" s="9"/>
      <c r="J15" s="9"/>
      <c r="K15" s="9"/>
      <c r="L15" s="9"/>
      <c r="M15" s="9"/>
    </row>
    <row r="16" s="14" customFormat="1" ht="17" customHeight="1" spans="1:13">
      <c r="A16" s="9">
        <v>10</v>
      </c>
      <c r="B16" s="24">
        <v>2080505</v>
      </c>
      <c r="C16" s="24" t="s">
        <v>81</v>
      </c>
      <c r="D16" s="25">
        <f t="shared" si="2"/>
        <v>1.58</v>
      </c>
      <c r="E16" s="25">
        <f t="shared" si="1"/>
        <v>1.58</v>
      </c>
      <c r="F16" s="25">
        <v>1.58</v>
      </c>
      <c r="G16" s="9"/>
      <c r="H16" s="9"/>
      <c r="I16" s="9"/>
      <c r="J16" s="9"/>
      <c r="K16" s="9"/>
      <c r="L16" s="9"/>
      <c r="M16" s="9"/>
    </row>
    <row r="17" s="14" customFormat="1" ht="17" customHeight="1" spans="1:13">
      <c r="A17" s="9">
        <v>11</v>
      </c>
      <c r="B17" s="24">
        <v>210</v>
      </c>
      <c r="C17" s="24" t="s">
        <v>82</v>
      </c>
      <c r="D17" s="25">
        <f t="shared" si="2"/>
        <v>0.64</v>
      </c>
      <c r="E17" s="25">
        <f t="shared" si="1"/>
        <v>0.64</v>
      </c>
      <c r="F17" s="25">
        <v>0.64</v>
      </c>
      <c r="G17" s="9"/>
      <c r="H17" s="9"/>
      <c r="I17" s="9"/>
      <c r="J17" s="9"/>
      <c r="K17" s="9"/>
      <c r="L17" s="9"/>
      <c r="M17" s="9"/>
    </row>
    <row r="18" s="14" customFormat="1" ht="17" customHeight="1" spans="1:13">
      <c r="A18" s="9">
        <v>12</v>
      </c>
      <c r="B18" s="24">
        <v>21011</v>
      </c>
      <c r="C18" s="24" t="s">
        <v>83</v>
      </c>
      <c r="D18" s="25">
        <f t="shared" si="2"/>
        <v>0.64</v>
      </c>
      <c r="E18" s="25">
        <f t="shared" si="1"/>
        <v>0.64</v>
      </c>
      <c r="F18" s="25">
        <v>0.64</v>
      </c>
      <c r="G18" s="9"/>
      <c r="H18" s="9"/>
      <c r="I18" s="9"/>
      <c r="J18" s="9"/>
      <c r="K18" s="9"/>
      <c r="L18" s="9"/>
      <c r="M18" s="9"/>
    </row>
    <row r="19" s="14" customFormat="1" ht="17" customHeight="1" spans="1:13">
      <c r="A19" s="9">
        <v>13</v>
      </c>
      <c r="B19" s="24">
        <v>2101101</v>
      </c>
      <c r="C19" s="24" t="s">
        <v>84</v>
      </c>
      <c r="D19" s="25">
        <f t="shared" si="2"/>
        <v>0.64</v>
      </c>
      <c r="E19" s="25">
        <f t="shared" si="1"/>
        <v>0.64</v>
      </c>
      <c r="F19" s="25">
        <v>0.64</v>
      </c>
      <c r="G19" s="9"/>
      <c r="H19" s="9"/>
      <c r="I19" s="9"/>
      <c r="J19" s="9"/>
      <c r="K19" s="9"/>
      <c r="L19" s="9"/>
      <c r="M19" s="9"/>
    </row>
    <row r="20" s="14" customFormat="1" ht="17" customHeight="1" spans="1:13">
      <c r="A20" s="9">
        <v>14</v>
      </c>
      <c r="B20" s="24">
        <v>221</v>
      </c>
      <c r="C20" s="24" t="s">
        <v>85</v>
      </c>
      <c r="D20" s="25">
        <f t="shared" si="2"/>
        <v>1.19</v>
      </c>
      <c r="E20" s="25">
        <f t="shared" si="1"/>
        <v>1.19</v>
      </c>
      <c r="F20" s="25">
        <v>1.19</v>
      </c>
      <c r="G20" s="9"/>
      <c r="H20" s="9"/>
      <c r="I20" s="9"/>
      <c r="J20" s="9"/>
      <c r="K20" s="9"/>
      <c r="L20" s="9"/>
      <c r="M20" s="9"/>
    </row>
    <row r="21" s="14" customFormat="1" ht="17" customHeight="1" spans="1:13">
      <c r="A21" s="9">
        <v>15</v>
      </c>
      <c r="B21" s="24">
        <v>22102</v>
      </c>
      <c r="C21" s="24" t="s">
        <v>86</v>
      </c>
      <c r="D21" s="25">
        <f t="shared" si="2"/>
        <v>1.19</v>
      </c>
      <c r="E21" s="25">
        <f t="shared" si="1"/>
        <v>1.19</v>
      </c>
      <c r="F21" s="25">
        <v>1.19</v>
      </c>
      <c r="G21" s="9"/>
      <c r="H21" s="9"/>
      <c r="I21" s="9"/>
      <c r="J21" s="9"/>
      <c r="K21" s="9"/>
      <c r="L21" s="9"/>
      <c r="M21" s="9"/>
    </row>
    <row r="22" s="14" customFormat="1" ht="17" customHeight="1" spans="1:13">
      <c r="A22" s="9">
        <v>16</v>
      </c>
      <c r="B22" s="24">
        <v>2210201</v>
      </c>
      <c r="C22" s="24" t="s">
        <v>87</v>
      </c>
      <c r="D22" s="25">
        <f>E22+M20</f>
        <v>1.19</v>
      </c>
      <c r="E22" s="25">
        <f t="shared" si="1"/>
        <v>1.19</v>
      </c>
      <c r="F22" s="25">
        <v>1.19</v>
      </c>
      <c r="G22" s="9"/>
      <c r="H22" s="9"/>
      <c r="I22" s="9"/>
      <c r="J22" s="9"/>
      <c r="K22" s="9"/>
      <c r="L22" s="9"/>
      <c r="M22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workbookViewId="0">
      <selection activeCell="E30" sqref="E29:E30"/>
    </sheetView>
  </sheetViews>
  <sheetFormatPr defaultColWidth="9" defaultRowHeight="13.5"/>
  <cols>
    <col min="2" max="2" width="11.5" customWidth="1"/>
    <col min="3" max="3" width="31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88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89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90</v>
      </c>
      <c r="C4" s="7"/>
      <c r="D4" s="7" t="s">
        <v>52</v>
      </c>
      <c r="E4" s="7" t="s">
        <v>91</v>
      </c>
      <c r="F4" s="7" t="s">
        <v>92</v>
      </c>
      <c r="G4" s="7" t="s">
        <v>93</v>
      </c>
      <c r="H4" s="7" t="s">
        <v>94</v>
      </c>
      <c r="I4" s="7" t="s">
        <v>95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4" customFormat="1" ht="21" customHeight="1" spans="1:16384">
      <c r="A7" s="18">
        <v>1</v>
      </c>
      <c r="B7" s="19" t="s">
        <v>60</v>
      </c>
      <c r="C7" s="20"/>
      <c r="D7" s="25">
        <f>E7+F7</f>
        <v>38.96</v>
      </c>
      <c r="E7" s="32">
        <f>E8+E13+E17+E20</f>
        <v>18.45</v>
      </c>
      <c r="F7" s="32">
        <f>F8</f>
        <v>20.51</v>
      </c>
      <c r="G7" s="18"/>
      <c r="H7" s="18"/>
      <c r="I7" s="18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="14" customFormat="1" ht="21" customHeight="1" spans="1:9">
      <c r="A8" s="9">
        <v>2</v>
      </c>
      <c r="B8" s="24">
        <v>204</v>
      </c>
      <c r="C8" s="24" t="s">
        <v>73</v>
      </c>
      <c r="D8" s="25">
        <f>E8+F8</f>
        <v>33.14</v>
      </c>
      <c r="E8" s="25">
        <v>12.63</v>
      </c>
      <c r="F8" s="25">
        <v>20.51</v>
      </c>
      <c r="G8" s="9"/>
      <c r="H8" s="9"/>
      <c r="I8" s="9"/>
    </row>
    <row r="9" s="14" customFormat="1" ht="21" customHeight="1" spans="1:9">
      <c r="A9" s="18">
        <v>3</v>
      </c>
      <c r="B9" s="24">
        <v>20404</v>
      </c>
      <c r="C9" s="24" t="s">
        <v>74</v>
      </c>
      <c r="D9" s="25">
        <f t="shared" ref="D7:D12" si="0">E9+F9</f>
        <v>33.14</v>
      </c>
      <c r="E9" s="25">
        <v>12.63</v>
      </c>
      <c r="F9" s="25">
        <v>20.51</v>
      </c>
      <c r="G9" s="9"/>
      <c r="H9" s="9"/>
      <c r="I9" s="9"/>
    </row>
    <row r="10" s="14" customFormat="1" ht="21" customHeight="1" spans="1:9">
      <c r="A10" s="9">
        <v>4</v>
      </c>
      <c r="B10" s="24">
        <v>2040401</v>
      </c>
      <c r="C10" s="24" t="s">
        <v>75</v>
      </c>
      <c r="D10" s="25">
        <f t="shared" si="0"/>
        <v>12.63</v>
      </c>
      <c r="E10" s="25">
        <v>12.63</v>
      </c>
      <c r="F10" s="25"/>
      <c r="G10" s="9"/>
      <c r="H10" s="9"/>
      <c r="I10" s="9"/>
    </row>
    <row r="11" s="14" customFormat="1" ht="21" customHeight="1" spans="1:9">
      <c r="A11" s="18">
        <v>5</v>
      </c>
      <c r="B11" s="24">
        <v>2040402</v>
      </c>
      <c r="C11" s="24" t="s">
        <v>76</v>
      </c>
      <c r="D11" s="25">
        <f t="shared" si="0"/>
        <v>11.51</v>
      </c>
      <c r="E11" s="25"/>
      <c r="F11" s="25">
        <v>11.51</v>
      </c>
      <c r="G11" s="9"/>
      <c r="H11" s="9"/>
      <c r="I11" s="9"/>
    </row>
    <row r="12" s="14" customFormat="1" ht="21" customHeight="1" spans="1:9">
      <c r="A12" s="9">
        <v>6</v>
      </c>
      <c r="B12" s="24">
        <v>2040499</v>
      </c>
      <c r="C12" s="24" t="s">
        <v>77</v>
      </c>
      <c r="D12" s="25">
        <f t="shared" si="0"/>
        <v>9</v>
      </c>
      <c r="E12" s="25"/>
      <c r="F12" s="25">
        <v>9</v>
      </c>
      <c r="G12" s="9"/>
      <c r="H12" s="9"/>
      <c r="I12" s="9"/>
    </row>
    <row r="13" s="14" customFormat="1" ht="21" customHeight="1" spans="1:9">
      <c r="A13" s="18">
        <v>7</v>
      </c>
      <c r="B13" s="24">
        <v>208</v>
      </c>
      <c r="C13" s="24" t="s">
        <v>78</v>
      </c>
      <c r="D13" s="25">
        <f t="shared" ref="D13:D22" si="1">E13+F13</f>
        <v>3.99</v>
      </c>
      <c r="E13" s="25">
        <v>3.99</v>
      </c>
      <c r="F13" s="25"/>
      <c r="G13" s="9"/>
      <c r="H13" s="9"/>
      <c r="I13" s="9"/>
    </row>
    <row r="14" s="14" customFormat="1" ht="21" customHeight="1" spans="1:9">
      <c r="A14" s="9">
        <v>8</v>
      </c>
      <c r="B14" s="24">
        <v>20805</v>
      </c>
      <c r="C14" s="24" t="s">
        <v>79</v>
      </c>
      <c r="D14" s="25">
        <f t="shared" si="1"/>
        <v>3.99</v>
      </c>
      <c r="E14" s="25">
        <v>3.99</v>
      </c>
      <c r="F14" s="25"/>
      <c r="G14" s="9"/>
      <c r="H14" s="9"/>
      <c r="I14" s="9"/>
    </row>
    <row r="15" s="14" customFormat="1" ht="21" customHeight="1" spans="1:9">
      <c r="A15" s="18">
        <v>9</v>
      </c>
      <c r="B15" s="24">
        <v>2080501</v>
      </c>
      <c r="C15" s="24" t="s">
        <v>80</v>
      </c>
      <c r="D15" s="25">
        <f t="shared" si="1"/>
        <v>2.41</v>
      </c>
      <c r="E15" s="25">
        <v>2.41</v>
      </c>
      <c r="F15" s="25"/>
      <c r="G15" s="9"/>
      <c r="H15" s="9"/>
      <c r="I15" s="9"/>
    </row>
    <row r="16" s="14" customFormat="1" ht="21" customHeight="1" spans="1:9">
      <c r="A16" s="9">
        <v>10</v>
      </c>
      <c r="B16" s="24">
        <v>2080505</v>
      </c>
      <c r="C16" s="24" t="s">
        <v>81</v>
      </c>
      <c r="D16" s="25">
        <f t="shared" si="1"/>
        <v>1.58</v>
      </c>
      <c r="E16" s="25">
        <v>1.58</v>
      </c>
      <c r="F16" s="25"/>
      <c r="G16" s="9"/>
      <c r="H16" s="9"/>
      <c r="I16" s="9"/>
    </row>
    <row r="17" s="14" customFormat="1" ht="21" customHeight="1" spans="1:9">
      <c r="A17" s="18">
        <v>11</v>
      </c>
      <c r="B17" s="24">
        <v>210</v>
      </c>
      <c r="C17" s="24" t="s">
        <v>82</v>
      </c>
      <c r="D17" s="25">
        <f t="shared" si="1"/>
        <v>0.64</v>
      </c>
      <c r="E17" s="25">
        <v>0.64</v>
      </c>
      <c r="F17" s="25"/>
      <c r="G17" s="9"/>
      <c r="H17" s="9"/>
      <c r="I17" s="9"/>
    </row>
    <row r="18" s="14" customFormat="1" ht="21" customHeight="1" spans="1:9">
      <c r="A18" s="9">
        <v>12</v>
      </c>
      <c r="B18" s="24">
        <v>21011</v>
      </c>
      <c r="C18" s="24" t="s">
        <v>83</v>
      </c>
      <c r="D18" s="25">
        <f t="shared" si="1"/>
        <v>0.64</v>
      </c>
      <c r="E18" s="25">
        <v>0.64</v>
      </c>
      <c r="F18" s="25"/>
      <c r="G18" s="9"/>
      <c r="H18" s="9"/>
      <c r="I18" s="9"/>
    </row>
    <row r="19" ht="21" customHeight="1" spans="1:9">
      <c r="A19" s="9">
        <v>13</v>
      </c>
      <c r="B19" s="24">
        <v>2101101</v>
      </c>
      <c r="C19" s="24" t="s">
        <v>84</v>
      </c>
      <c r="D19" s="25">
        <f t="shared" si="1"/>
        <v>0.64</v>
      </c>
      <c r="E19" s="25">
        <v>0.64</v>
      </c>
      <c r="F19" s="26"/>
      <c r="G19" s="33"/>
      <c r="H19" s="33"/>
      <c r="I19" s="33"/>
    </row>
    <row r="20" ht="21" customHeight="1" spans="1:9">
      <c r="A20" s="9">
        <v>14</v>
      </c>
      <c r="B20" s="24">
        <v>221</v>
      </c>
      <c r="C20" s="24" t="s">
        <v>85</v>
      </c>
      <c r="D20" s="25">
        <f t="shared" si="1"/>
        <v>1.19</v>
      </c>
      <c r="E20" s="25">
        <v>1.19</v>
      </c>
      <c r="F20" s="26"/>
      <c r="G20" s="33"/>
      <c r="H20" s="33"/>
      <c r="I20" s="33"/>
    </row>
    <row r="21" ht="21" customHeight="1" spans="1:9">
      <c r="A21" s="9">
        <v>15</v>
      </c>
      <c r="B21" s="24">
        <v>22102</v>
      </c>
      <c r="C21" s="24" t="s">
        <v>86</v>
      </c>
      <c r="D21" s="25">
        <f t="shared" si="1"/>
        <v>1.19</v>
      </c>
      <c r="E21" s="25">
        <v>1.19</v>
      </c>
      <c r="F21" s="26"/>
      <c r="G21" s="33"/>
      <c r="H21" s="33"/>
      <c r="I21" s="33"/>
    </row>
    <row r="22" ht="21" customHeight="1" spans="1:9">
      <c r="A22" s="9">
        <v>16</v>
      </c>
      <c r="B22" s="24">
        <v>2210201</v>
      </c>
      <c r="C22" s="24" t="s">
        <v>87</v>
      </c>
      <c r="D22" s="25">
        <f t="shared" si="1"/>
        <v>1.19</v>
      </c>
      <c r="E22" s="25">
        <v>1.19</v>
      </c>
      <c r="F22" s="26"/>
      <c r="G22" s="33"/>
      <c r="H22" s="33"/>
      <c r="I22" s="33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H17" sqref="H17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96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97</v>
      </c>
    </row>
    <row r="3" s="1" customFormat="1" ht="18" customHeight="1" spans="1:8">
      <c r="A3" s="15" t="s">
        <v>3</v>
      </c>
      <c r="B3" s="15"/>
      <c r="C3" s="15"/>
      <c r="D3" s="15"/>
      <c r="E3" s="4" t="s">
        <v>4</v>
      </c>
      <c r="F3" s="15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7" customFormat="1" ht="42" customHeight="1" spans="1:8">
      <c r="A5" s="28"/>
      <c r="B5" s="28" t="s">
        <v>9</v>
      </c>
      <c r="C5" s="28" t="s">
        <v>98</v>
      </c>
      <c r="D5" s="28" t="s">
        <v>9</v>
      </c>
      <c r="E5" s="28" t="s">
        <v>60</v>
      </c>
      <c r="F5" s="28" t="s">
        <v>99</v>
      </c>
      <c r="G5" s="28" t="s">
        <v>100</v>
      </c>
      <c r="H5" s="28" t="s">
        <v>101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2">
        <v>1</v>
      </c>
      <c r="B7" s="29" t="s">
        <v>102</v>
      </c>
      <c r="C7" s="30">
        <v>38.96</v>
      </c>
      <c r="D7" s="29" t="s">
        <v>13</v>
      </c>
      <c r="E7" s="31"/>
      <c r="F7" s="31"/>
      <c r="G7" s="31"/>
      <c r="H7" s="3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2">
        <v>2</v>
      </c>
      <c r="B8" s="29" t="s">
        <v>103</v>
      </c>
      <c r="C8" s="31"/>
      <c r="D8" s="29" t="s">
        <v>15</v>
      </c>
      <c r="E8" s="31"/>
      <c r="F8" s="31"/>
      <c r="G8" s="31"/>
      <c r="H8" s="3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2">
        <v>3</v>
      </c>
      <c r="B9" s="29" t="s">
        <v>104</v>
      </c>
      <c r="C9" s="31"/>
      <c r="D9" s="29" t="s">
        <v>17</v>
      </c>
      <c r="E9" s="31"/>
      <c r="F9" s="31"/>
      <c r="G9" s="31"/>
      <c r="H9" s="3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2">
        <v>4</v>
      </c>
      <c r="B10" s="29"/>
      <c r="C10" s="31"/>
      <c r="D10" s="29" t="s">
        <v>19</v>
      </c>
      <c r="E10" s="31">
        <f>F10</f>
        <v>33.14</v>
      </c>
      <c r="F10" s="31">
        <v>33.14</v>
      </c>
      <c r="G10" s="31"/>
      <c r="H10" s="3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2">
        <v>5</v>
      </c>
      <c r="B11" s="29"/>
      <c r="C11" s="31"/>
      <c r="D11" s="29" t="s">
        <v>21</v>
      </c>
      <c r="E11" s="31"/>
      <c r="F11" s="31"/>
      <c r="G11" s="31"/>
      <c r="H11" s="3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2">
        <v>6</v>
      </c>
      <c r="B12" s="29"/>
      <c r="C12" s="31"/>
      <c r="D12" s="29" t="s">
        <v>23</v>
      </c>
      <c r="E12" s="31"/>
      <c r="F12" s="31"/>
      <c r="G12" s="31"/>
      <c r="H12" s="3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2">
        <v>7</v>
      </c>
      <c r="B13" s="29"/>
      <c r="C13" s="31"/>
      <c r="D13" s="29" t="s">
        <v>25</v>
      </c>
      <c r="E13" s="31"/>
      <c r="F13" s="31"/>
      <c r="G13" s="31"/>
      <c r="H13" s="3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2">
        <v>8</v>
      </c>
      <c r="B14" s="29"/>
      <c r="C14" s="31"/>
      <c r="D14" s="29" t="s">
        <v>27</v>
      </c>
      <c r="E14" s="31">
        <f>F14</f>
        <v>3.99</v>
      </c>
      <c r="F14" s="30">
        <v>3.99</v>
      </c>
      <c r="G14" s="31"/>
      <c r="H14" s="3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2">
        <v>9</v>
      </c>
      <c r="B15" s="29"/>
      <c r="C15" s="31"/>
      <c r="D15" s="29" t="s">
        <v>29</v>
      </c>
      <c r="E15" s="31"/>
      <c r="F15" s="31"/>
      <c r="G15" s="31"/>
      <c r="H15" s="3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2">
        <v>10</v>
      </c>
      <c r="B16" s="29"/>
      <c r="C16" s="31"/>
      <c r="D16" s="29" t="s">
        <v>30</v>
      </c>
      <c r="E16" s="31">
        <f>F16</f>
        <v>0.64</v>
      </c>
      <c r="F16" s="30">
        <v>0.64</v>
      </c>
      <c r="G16" s="31"/>
      <c r="H16" s="3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2">
        <v>11</v>
      </c>
      <c r="B17" s="29"/>
      <c r="C17" s="31"/>
      <c r="D17" s="29" t="s">
        <v>31</v>
      </c>
      <c r="E17" s="31"/>
      <c r="F17" s="31"/>
      <c r="G17" s="31"/>
      <c r="H17" s="3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2">
        <v>12</v>
      </c>
      <c r="B18" s="29"/>
      <c r="C18" s="31"/>
      <c r="D18" s="29" t="s">
        <v>32</v>
      </c>
      <c r="E18" s="31"/>
      <c r="F18" s="31"/>
      <c r="G18" s="31"/>
      <c r="H18" s="3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2">
        <v>13</v>
      </c>
      <c r="B19" s="29"/>
      <c r="C19" s="31"/>
      <c r="D19" s="29" t="s">
        <v>33</v>
      </c>
      <c r="E19" s="31"/>
      <c r="F19" s="30"/>
      <c r="G19" s="31"/>
      <c r="H19" s="3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2">
        <v>14</v>
      </c>
      <c r="B20" s="29"/>
      <c r="C20" s="31"/>
      <c r="D20" s="29" t="s">
        <v>34</v>
      </c>
      <c r="E20" s="31"/>
      <c r="F20" s="31"/>
      <c r="G20" s="31"/>
      <c r="H20" s="3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2">
        <v>15</v>
      </c>
      <c r="B21" s="29"/>
      <c r="C21" s="31"/>
      <c r="D21" s="29" t="s">
        <v>35</v>
      </c>
      <c r="E21" s="31"/>
      <c r="F21" s="31"/>
      <c r="G21" s="31"/>
      <c r="H21" s="3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2">
        <v>16</v>
      </c>
      <c r="B22" s="29"/>
      <c r="C22" s="31"/>
      <c r="D22" s="29" t="s">
        <v>36</v>
      </c>
      <c r="E22" s="31"/>
      <c r="F22" s="31"/>
      <c r="G22" s="31"/>
      <c r="H22" s="3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2">
        <v>17</v>
      </c>
      <c r="B23" s="29"/>
      <c r="C23" s="31"/>
      <c r="D23" s="29" t="s">
        <v>37</v>
      </c>
      <c r="E23" s="31"/>
      <c r="F23" s="31"/>
      <c r="G23" s="31"/>
      <c r="H23" s="3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2">
        <v>18</v>
      </c>
      <c r="B24" s="29"/>
      <c r="C24" s="31"/>
      <c r="D24" s="29" t="s">
        <v>38</v>
      </c>
      <c r="E24" s="31"/>
      <c r="F24" s="31"/>
      <c r="G24" s="31"/>
      <c r="H24" s="3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2">
        <v>19</v>
      </c>
      <c r="B25" s="29"/>
      <c r="C25" s="31"/>
      <c r="D25" s="29" t="s">
        <v>39</v>
      </c>
      <c r="E25" s="31"/>
      <c r="F25" s="31"/>
      <c r="G25" s="31"/>
      <c r="H25" s="3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2">
        <v>20</v>
      </c>
      <c r="B26" s="29"/>
      <c r="C26" s="31"/>
      <c r="D26" s="29" t="s">
        <v>40</v>
      </c>
      <c r="E26" s="31">
        <f>F26</f>
        <v>1.19</v>
      </c>
      <c r="F26" s="30">
        <v>1.19</v>
      </c>
      <c r="G26" s="31"/>
      <c r="H26" s="3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2">
        <v>21</v>
      </c>
      <c r="B27" s="29"/>
      <c r="C27" s="31"/>
      <c r="D27" s="29" t="s">
        <v>41</v>
      </c>
      <c r="E27" s="31"/>
      <c r="F27" s="31"/>
      <c r="G27" s="31"/>
      <c r="H27" s="3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2">
        <v>22</v>
      </c>
      <c r="B28" s="29"/>
      <c r="C28" s="31"/>
      <c r="D28" s="29" t="s">
        <v>42</v>
      </c>
      <c r="E28" s="31"/>
      <c r="F28" s="31"/>
      <c r="G28" s="31"/>
      <c r="H28" s="3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2">
        <v>23</v>
      </c>
      <c r="B29" s="29"/>
      <c r="C29" s="31"/>
      <c r="D29" s="29" t="s">
        <v>43</v>
      </c>
      <c r="E29" s="31"/>
      <c r="F29" s="31"/>
      <c r="G29" s="31"/>
      <c r="H29" s="3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2">
        <v>24</v>
      </c>
      <c r="B30" s="29"/>
      <c r="C30" s="31"/>
      <c r="D30" s="29" t="s">
        <v>44</v>
      </c>
      <c r="E30" s="31"/>
      <c r="F30" s="31"/>
      <c r="G30" s="31"/>
      <c r="H30" s="3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2">
        <v>25</v>
      </c>
      <c r="B31" s="29"/>
      <c r="C31" s="31"/>
      <c r="D31" s="29" t="s">
        <v>45</v>
      </c>
      <c r="E31" s="31"/>
      <c r="F31" s="31"/>
      <c r="G31" s="31"/>
      <c r="H31" s="3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2">
        <v>26</v>
      </c>
      <c r="B32" s="29"/>
      <c r="C32" s="31"/>
      <c r="D32" s="29" t="s">
        <v>46</v>
      </c>
      <c r="E32" s="31"/>
      <c r="F32" s="31"/>
      <c r="G32" s="31"/>
      <c r="H32" s="3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2">
        <v>27</v>
      </c>
      <c r="B33" s="29"/>
      <c r="C33" s="31"/>
      <c r="D33" s="29" t="s">
        <v>47</v>
      </c>
      <c r="E33" s="31"/>
      <c r="F33" s="31"/>
      <c r="G33" s="31"/>
      <c r="H33" s="3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2">
        <v>28</v>
      </c>
      <c r="B34" s="29"/>
      <c r="C34" s="31"/>
      <c r="D34" s="29" t="s">
        <v>48</v>
      </c>
      <c r="E34" s="31"/>
      <c r="F34" s="31"/>
      <c r="G34" s="31"/>
      <c r="H34" s="3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2">
        <v>29</v>
      </c>
      <c r="B35" s="29"/>
      <c r="C35" s="31"/>
      <c r="D35" s="29" t="s">
        <v>49</v>
      </c>
      <c r="E35" s="31"/>
      <c r="F35" s="31"/>
      <c r="G35" s="31"/>
      <c r="H35" s="3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2">
        <v>30</v>
      </c>
      <c r="B36" s="29"/>
      <c r="C36" s="31"/>
      <c r="D36" s="29" t="s">
        <v>50</v>
      </c>
      <c r="E36" s="31"/>
      <c r="F36" s="31"/>
      <c r="G36" s="31"/>
      <c r="H36" s="3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2">
        <v>31</v>
      </c>
      <c r="B37" s="29" t="s">
        <v>51</v>
      </c>
      <c r="C37" s="31">
        <f>C7+C8+C9</f>
        <v>38.96</v>
      </c>
      <c r="D37" s="29" t="s">
        <v>52</v>
      </c>
      <c r="E37" s="31">
        <f t="shared" ref="E37:H37" si="0">SUM(E7:E36)</f>
        <v>38.96</v>
      </c>
      <c r="F37" s="31">
        <f t="shared" si="0"/>
        <v>38.96</v>
      </c>
      <c r="G37" s="31">
        <f t="shared" si="0"/>
        <v>0</v>
      </c>
      <c r="H37" s="31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2">
        <v>32</v>
      </c>
      <c r="B38" s="29" t="s">
        <v>105</v>
      </c>
      <c r="C38" s="30">
        <f>C39+C40+C41</f>
        <v>0</v>
      </c>
      <c r="D38" s="29" t="s">
        <v>106</v>
      </c>
      <c r="E38" s="31"/>
      <c r="F38" s="31"/>
      <c r="G38" s="31"/>
      <c r="H38" s="3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2">
        <v>33</v>
      </c>
      <c r="B39" s="29" t="s">
        <v>102</v>
      </c>
      <c r="C39" s="30"/>
      <c r="D39" s="29"/>
      <c r="E39" s="31"/>
      <c r="F39" s="31"/>
      <c r="G39" s="31"/>
      <c r="H39" s="3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2">
        <v>34</v>
      </c>
      <c r="B40" s="29" t="s">
        <v>103</v>
      </c>
      <c r="C40" s="31"/>
      <c r="D40" s="29"/>
      <c r="E40" s="31"/>
      <c r="F40" s="31"/>
      <c r="G40" s="31"/>
      <c r="H40" s="3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2">
        <v>35</v>
      </c>
      <c r="B41" s="29" t="s">
        <v>104</v>
      </c>
      <c r="C41" s="31"/>
      <c r="D41" s="29"/>
      <c r="E41" s="31"/>
      <c r="F41" s="31"/>
      <c r="G41" s="31"/>
      <c r="H41" s="3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2">
        <v>36</v>
      </c>
      <c r="B42" s="29" t="s">
        <v>55</v>
      </c>
      <c r="C42" s="31">
        <f t="shared" ref="C42:H42" si="1">C38+C37</f>
        <v>38.96</v>
      </c>
      <c r="D42" s="29" t="s">
        <v>56</v>
      </c>
      <c r="E42" s="31">
        <f>E38+E37</f>
        <v>38.96</v>
      </c>
      <c r="F42" s="31">
        <f>F38+F37</f>
        <v>38.96</v>
      </c>
      <c r="G42" s="31">
        <f>G38+G37</f>
        <v>0</v>
      </c>
      <c r="H42" s="31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"/>
  <sheetViews>
    <sheetView workbookViewId="0">
      <selection activeCell="H25" sqref="H25"/>
    </sheetView>
  </sheetViews>
  <sheetFormatPr defaultColWidth="9" defaultRowHeight="13.5" outlineLevelCol="7"/>
  <cols>
    <col min="2" max="2" width="12.375" customWidth="1"/>
    <col min="3" max="3" width="31.37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107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108</v>
      </c>
    </row>
    <row r="3" s="1" customFormat="1" ht="18" customHeight="1" spans="1:8">
      <c r="A3" s="15" t="s">
        <v>3</v>
      </c>
      <c r="B3" s="15"/>
      <c r="C3" s="15"/>
      <c r="D3" s="15"/>
      <c r="E3" s="15"/>
      <c r="F3" s="4" t="s">
        <v>109</v>
      </c>
      <c r="H3" s="4" t="s">
        <v>5</v>
      </c>
    </row>
    <row r="4" s="2" customFormat="1" ht="18" customHeight="1" spans="1:8">
      <c r="A4" s="7" t="s">
        <v>6</v>
      </c>
      <c r="B4" s="7" t="s">
        <v>90</v>
      </c>
      <c r="C4" s="7"/>
      <c r="D4" s="7" t="s">
        <v>60</v>
      </c>
      <c r="E4" s="7" t="s">
        <v>91</v>
      </c>
      <c r="F4" s="7"/>
      <c r="G4" s="7"/>
      <c r="H4" s="7" t="s">
        <v>92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110</v>
      </c>
      <c r="G5" s="7" t="s">
        <v>111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3" customFormat="1" ht="18" customHeight="1" spans="1:8">
      <c r="A7" s="18">
        <v>1</v>
      </c>
      <c r="B7" s="19" t="s">
        <v>60</v>
      </c>
      <c r="C7" s="20"/>
      <c r="D7" s="23">
        <f>E7+H7</f>
        <v>38.96</v>
      </c>
      <c r="E7" s="23">
        <f>E8+E13+E17+E20</f>
        <v>18.45</v>
      </c>
      <c r="F7" s="23">
        <f>F8+F13+F17+F20</f>
        <v>16.68</v>
      </c>
      <c r="G7" s="23">
        <f>G8+G13+G17+G20</f>
        <v>1.77</v>
      </c>
      <c r="H7" s="23">
        <f>H8+H13+H17+H20</f>
        <v>20.51</v>
      </c>
    </row>
    <row r="8" s="14" customFormat="1" ht="18" customHeight="1" spans="1:8">
      <c r="A8" s="9">
        <v>2</v>
      </c>
      <c r="B8" s="24">
        <v>204</v>
      </c>
      <c r="C8" s="24" t="s">
        <v>73</v>
      </c>
      <c r="D8" s="25">
        <f>E8+H8</f>
        <v>33.14</v>
      </c>
      <c r="E8" s="25">
        <f>F8+G8</f>
        <v>12.63</v>
      </c>
      <c r="F8" s="25">
        <v>11.13</v>
      </c>
      <c r="G8" s="25">
        <v>1.5</v>
      </c>
      <c r="H8" s="25">
        <v>20.51</v>
      </c>
    </row>
    <row r="9" s="14" customFormat="1" ht="18" customHeight="1" spans="1:8">
      <c r="A9" s="18">
        <v>3</v>
      </c>
      <c r="B9" s="24">
        <v>20404</v>
      </c>
      <c r="C9" s="24" t="s">
        <v>74</v>
      </c>
      <c r="D9" s="25">
        <f t="shared" ref="D9:D22" si="0">E9+H9</f>
        <v>12.63</v>
      </c>
      <c r="E9" s="25">
        <f t="shared" ref="E9:E22" si="1">F9+G9</f>
        <v>12.63</v>
      </c>
      <c r="F9" s="25">
        <v>11.13</v>
      </c>
      <c r="G9" s="25">
        <v>1.5</v>
      </c>
      <c r="H9" s="25"/>
    </row>
    <row r="10" s="14" customFormat="1" ht="18" customHeight="1" spans="1:8">
      <c r="A10" s="9">
        <v>4</v>
      </c>
      <c r="B10" s="24">
        <v>2040401</v>
      </c>
      <c r="C10" s="24" t="s">
        <v>75</v>
      </c>
      <c r="D10" s="25">
        <f t="shared" si="0"/>
        <v>12.63</v>
      </c>
      <c r="E10" s="25">
        <f t="shared" si="1"/>
        <v>12.63</v>
      </c>
      <c r="F10" s="25">
        <v>11.13</v>
      </c>
      <c r="G10" s="25">
        <v>1.5</v>
      </c>
      <c r="H10" s="25"/>
    </row>
    <row r="11" s="14" customFormat="1" ht="18" customHeight="1" spans="1:8">
      <c r="A11" s="18">
        <v>5</v>
      </c>
      <c r="B11" s="24">
        <v>2040402</v>
      </c>
      <c r="C11" s="24" t="s">
        <v>76</v>
      </c>
      <c r="D11" s="25">
        <f t="shared" si="0"/>
        <v>11.51</v>
      </c>
      <c r="E11" s="25">
        <f t="shared" si="1"/>
        <v>0</v>
      </c>
      <c r="F11" s="25"/>
      <c r="G11" s="25"/>
      <c r="H11" s="25">
        <v>11.51</v>
      </c>
    </row>
    <row r="12" s="14" customFormat="1" ht="18" customHeight="1" spans="1:8">
      <c r="A12" s="9">
        <v>6</v>
      </c>
      <c r="B12" s="24">
        <v>2040499</v>
      </c>
      <c r="C12" s="24" t="s">
        <v>77</v>
      </c>
      <c r="D12" s="25">
        <f t="shared" si="0"/>
        <v>9</v>
      </c>
      <c r="E12" s="25">
        <f t="shared" si="1"/>
        <v>0</v>
      </c>
      <c r="F12" s="25"/>
      <c r="G12" s="25"/>
      <c r="H12" s="25">
        <v>9</v>
      </c>
    </row>
    <row r="13" s="14" customFormat="1" ht="18" customHeight="1" spans="1:8">
      <c r="A13" s="18">
        <v>7</v>
      </c>
      <c r="B13" s="24">
        <v>208</v>
      </c>
      <c r="C13" s="24" t="s">
        <v>78</v>
      </c>
      <c r="D13" s="25">
        <f t="shared" si="0"/>
        <v>3.99</v>
      </c>
      <c r="E13" s="25">
        <f t="shared" si="1"/>
        <v>3.99</v>
      </c>
      <c r="F13" s="25">
        <v>3.72</v>
      </c>
      <c r="G13" s="25">
        <v>0.27</v>
      </c>
      <c r="H13" s="25"/>
    </row>
    <row r="14" s="14" customFormat="1" ht="18" customHeight="1" spans="1:8">
      <c r="A14" s="9">
        <v>8</v>
      </c>
      <c r="B14" s="24">
        <v>20805</v>
      </c>
      <c r="C14" s="24" t="s">
        <v>79</v>
      </c>
      <c r="D14" s="25">
        <f t="shared" si="0"/>
        <v>3.99</v>
      </c>
      <c r="E14" s="25">
        <f t="shared" si="1"/>
        <v>3.99</v>
      </c>
      <c r="F14" s="25">
        <v>3.72</v>
      </c>
      <c r="G14" s="25">
        <v>0.27</v>
      </c>
      <c r="H14" s="25"/>
    </row>
    <row r="15" s="14" customFormat="1" ht="18" customHeight="1" spans="1:8">
      <c r="A15" s="18">
        <v>9</v>
      </c>
      <c r="B15" s="24">
        <v>2080501</v>
      </c>
      <c r="C15" s="24" t="s">
        <v>80</v>
      </c>
      <c r="D15" s="25">
        <f t="shared" si="0"/>
        <v>2.41</v>
      </c>
      <c r="E15" s="25">
        <f t="shared" si="1"/>
        <v>2.41</v>
      </c>
      <c r="F15" s="25">
        <v>2.14</v>
      </c>
      <c r="G15" s="25">
        <v>0.27</v>
      </c>
      <c r="H15" s="25"/>
    </row>
    <row r="16" s="14" customFormat="1" ht="18" customHeight="1" spans="1:8">
      <c r="A16" s="9">
        <v>10</v>
      </c>
      <c r="B16" s="24">
        <v>2080505</v>
      </c>
      <c r="C16" s="24" t="s">
        <v>81</v>
      </c>
      <c r="D16" s="25">
        <f t="shared" si="0"/>
        <v>1.58</v>
      </c>
      <c r="E16" s="25">
        <f t="shared" si="1"/>
        <v>1.58</v>
      </c>
      <c r="F16" s="25">
        <v>1.58</v>
      </c>
      <c r="G16" s="25"/>
      <c r="H16" s="25"/>
    </row>
    <row r="17" s="14" customFormat="1" ht="18" customHeight="1" spans="1:8">
      <c r="A17" s="18">
        <v>11</v>
      </c>
      <c r="B17" s="24">
        <v>210</v>
      </c>
      <c r="C17" s="24" t="s">
        <v>82</v>
      </c>
      <c r="D17" s="25">
        <f t="shared" si="0"/>
        <v>0.64</v>
      </c>
      <c r="E17" s="25">
        <f t="shared" si="1"/>
        <v>0.64</v>
      </c>
      <c r="F17" s="25">
        <v>0.64</v>
      </c>
      <c r="G17" s="25"/>
      <c r="H17" s="25"/>
    </row>
    <row r="18" s="14" customFormat="1" ht="18" customHeight="1" spans="1:8">
      <c r="A18" s="9">
        <v>12</v>
      </c>
      <c r="B18" s="24">
        <v>21011</v>
      </c>
      <c r="C18" s="24" t="s">
        <v>83</v>
      </c>
      <c r="D18" s="25">
        <f t="shared" si="0"/>
        <v>0.64</v>
      </c>
      <c r="E18" s="25">
        <f t="shared" si="1"/>
        <v>0.64</v>
      </c>
      <c r="F18" s="25">
        <v>0.64</v>
      </c>
      <c r="G18" s="25"/>
      <c r="H18" s="25"/>
    </row>
    <row r="19" s="14" customFormat="1" ht="18" customHeight="1" spans="1:8">
      <c r="A19" s="18">
        <v>13</v>
      </c>
      <c r="B19" s="24">
        <v>2101101</v>
      </c>
      <c r="C19" s="24" t="s">
        <v>84</v>
      </c>
      <c r="D19" s="25">
        <f t="shared" si="0"/>
        <v>0.64</v>
      </c>
      <c r="E19" s="25">
        <f t="shared" si="1"/>
        <v>0.64</v>
      </c>
      <c r="F19" s="25">
        <v>0.64</v>
      </c>
      <c r="G19" s="25"/>
      <c r="H19" s="25"/>
    </row>
    <row r="20" ht="21" customHeight="1" spans="1:8">
      <c r="A20" s="18">
        <v>14</v>
      </c>
      <c r="B20" s="24">
        <v>221</v>
      </c>
      <c r="C20" s="24" t="s">
        <v>85</v>
      </c>
      <c r="D20" s="25">
        <f t="shared" si="0"/>
        <v>1.19</v>
      </c>
      <c r="E20" s="25">
        <f t="shared" si="1"/>
        <v>1.19</v>
      </c>
      <c r="F20" s="25">
        <v>1.19</v>
      </c>
      <c r="G20" s="26"/>
      <c r="H20" s="26"/>
    </row>
    <row r="21" ht="21" customHeight="1" spans="1:8">
      <c r="A21" s="18">
        <v>15</v>
      </c>
      <c r="B21" s="24">
        <v>22102</v>
      </c>
      <c r="C21" s="24" t="s">
        <v>86</v>
      </c>
      <c r="D21" s="25">
        <f t="shared" si="0"/>
        <v>1.19</v>
      </c>
      <c r="E21" s="25">
        <f t="shared" si="1"/>
        <v>1.19</v>
      </c>
      <c r="F21" s="25">
        <v>1.19</v>
      </c>
      <c r="G21" s="26"/>
      <c r="H21" s="26"/>
    </row>
    <row r="22" ht="21" customHeight="1" spans="1:8">
      <c r="A22" s="18">
        <v>16</v>
      </c>
      <c r="B22" s="24">
        <v>2210201</v>
      </c>
      <c r="C22" s="24" t="s">
        <v>87</v>
      </c>
      <c r="D22" s="25">
        <f t="shared" si="0"/>
        <v>1.19</v>
      </c>
      <c r="E22" s="25">
        <f t="shared" si="1"/>
        <v>1.19</v>
      </c>
      <c r="F22" s="25">
        <v>1.19</v>
      </c>
      <c r="G22" s="26"/>
      <c r="H22" s="26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workbookViewId="0">
      <selection activeCell="F25" sqref="F25"/>
    </sheetView>
  </sheetViews>
  <sheetFormatPr defaultColWidth="9" defaultRowHeight="13.5" outlineLevelCol="6"/>
  <cols>
    <col min="1" max="1" width="11.875" customWidth="1"/>
    <col min="2" max="2" width="13.375" customWidth="1"/>
    <col min="3" max="3" width="36.125" customWidth="1"/>
    <col min="4" max="6" width="20.25" customWidth="1"/>
  </cols>
  <sheetData>
    <row r="1" s="1" customFormat="1" ht="27" customHeight="1" spans="1:6">
      <c r="A1" s="21" t="s">
        <v>112</v>
      </c>
      <c r="B1" s="21"/>
      <c r="C1" s="21"/>
      <c r="D1" s="21"/>
      <c r="E1" s="21"/>
      <c r="F1" s="21"/>
    </row>
    <row r="2" s="1" customFormat="1" ht="18" customHeight="1" spans="1:7">
      <c r="A2" s="3"/>
      <c r="B2" s="3"/>
      <c r="C2" s="3"/>
      <c r="D2" s="3"/>
      <c r="E2" s="3"/>
      <c r="F2" s="4" t="s">
        <v>113</v>
      </c>
      <c r="G2" s="3"/>
    </row>
    <row r="3" s="1" customFormat="1" ht="18" customHeight="1" spans="1:6">
      <c r="A3" s="15" t="s">
        <v>3</v>
      </c>
      <c r="B3" s="15"/>
      <c r="C3" s="15"/>
      <c r="D3" s="4" t="s">
        <v>4</v>
      </c>
      <c r="E3" s="15"/>
      <c r="F3" s="4" t="s">
        <v>5</v>
      </c>
    </row>
    <row r="4" s="2" customFormat="1" ht="18" customHeight="1" spans="1:6">
      <c r="A4" s="7" t="s">
        <v>6</v>
      </c>
      <c r="B4" s="7" t="s">
        <v>114</v>
      </c>
      <c r="C4" s="7"/>
      <c r="D4" s="7" t="s">
        <v>115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110</v>
      </c>
      <c r="F5" s="7" t="s">
        <v>111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2">
        <v>1</v>
      </c>
      <c r="B7" s="22" t="s">
        <v>60</v>
      </c>
      <c r="C7" s="22"/>
      <c r="D7" s="23">
        <f t="shared" ref="D7:F7" si="0">D8+D13+D17+D20</f>
        <v>18.45</v>
      </c>
      <c r="E7" s="23">
        <f t="shared" si="0"/>
        <v>16.68</v>
      </c>
      <c r="F7" s="23">
        <f t="shared" si="0"/>
        <v>1.77</v>
      </c>
    </row>
    <row r="8" spans="1:6">
      <c r="A8" s="9">
        <v>2</v>
      </c>
      <c r="B8" s="24">
        <v>204</v>
      </c>
      <c r="C8" s="24" t="s">
        <v>73</v>
      </c>
      <c r="D8" s="25">
        <f t="shared" ref="D8:D22" si="1">E8+F8</f>
        <v>12.63</v>
      </c>
      <c r="E8" s="25">
        <v>11.13</v>
      </c>
      <c r="F8" s="25">
        <v>1.5</v>
      </c>
    </row>
    <row r="9" spans="1:6">
      <c r="A9" s="22">
        <v>3</v>
      </c>
      <c r="B9" s="24">
        <v>20404</v>
      </c>
      <c r="C9" s="24" t="s">
        <v>74</v>
      </c>
      <c r="D9" s="25">
        <f t="shared" si="1"/>
        <v>12.63</v>
      </c>
      <c r="E9" s="25">
        <v>11.13</v>
      </c>
      <c r="F9" s="25">
        <v>1.5</v>
      </c>
    </row>
    <row r="10" spans="1:6">
      <c r="A10" s="9">
        <v>4</v>
      </c>
      <c r="B10" s="24">
        <v>2040401</v>
      </c>
      <c r="C10" s="24" t="s">
        <v>75</v>
      </c>
      <c r="D10" s="25">
        <f t="shared" si="1"/>
        <v>12.63</v>
      </c>
      <c r="E10" s="25">
        <v>11.13</v>
      </c>
      <c r="F10" s="25">
        <v>1.5</v>
      </c>
    </row>
    <row r="11" spans="1:6">
      <c r="A11" s="22">
        <v>5</v>
      </c>
      <c r="B11" s="24">
        <v>2040402</v>
      </c>
      <c r="C11" s="24" t="s">
        <v>76</v>
      </c>
      <c r="D11" s="25">
        <f t="shared" si="1"/>
        <v>0</v>
      </c>
      <c r="E11" s="25"/>
      <c r="F11" s="25"/>
    </row>
    <row r="12" spans="1:6">
      <c r="A12" s="9">
        <v>6</v>
      </c>
      <c r="B12" s="24">
        <v>2040499</v>
      </c>
      <c r="C12" s="24" t="s">
        <v>77</v>
      </c>
      <c r="D12" s="25">
        <f t="shared" si="1"/>
        <v>0</v>
      </c>
      <c r="E12" s="25"/>
      <c r="F12" s="25"/>
    </row>
    <row r="13" spans="1:6">
      <c r="A13" s="22">
        <v>7</v>
      </c>
      <c r="B13" s="24">
        <v>208</v>
      </c>
      <c r="C13" s="24" t="s">
        <v>78</v>
      </c>
      <c r="D13" s="25">
        <f t="shared" si="1"/>
        <v>3.99</v>
      </c>
      <c r="E13" s="25">
        <v>3.72</v>
      </c>
      <c r="F13" s="25">
        <v>0.27</v>
      </c>
    </row>
    <row r="14" spans="1:6">
      <c r="A14" s="9">
        <v>8</v>
      </c>
      <c r="B14" s="24">
        <v>20805</v>
      </c>
      <c r="C14" s="24" t="s">
        <v>79</v>
      </c>
      <c r="D14" s="25">
        <f t="shared" si="1"/>
        <v>3.99</v>
      </c>
      <c r="E14" s="25">
        <v>3.72</v>
      </c>
      <c r="F14" s="25">
        <v>0.27</v>
      </c>
    </row>
    <row r="15" spans="1:6">
      <c r="A15" s="22">
        <v>9</v>
      </c>
      <c r="B15" s="24">
        <v>2080501</v>
      </c>
      <c r="C15" s="24" t="s">
        <v>80</v>
      </c>
      <c r="D15" s="25">
        <f t="shared" si="1"/>
        <v>2.41</v>
      </c>
      <c r="E15" s="25">
        <v>2.14</v>
      </c>
      <c r="F15" s="25">
        <v>0.27</v>
      </c>
    </row>
    <row r="16" spans="1:6">
      <c r="A16" s="9">
        <v>10</v>
      </c>
      <c r="B16" s="24">
        <v>2080505</v>
      </c>
      <c r="C16" s="24" t="s">
        <v>81</v>
      </c>
      <c r="D16" s="25">
        <f t="shared" si="1"/>
        <v>1.58</v>
      </c>
      <c r="E16" s="25">
        <v>1.58</v>
      </c>
      <c r="F16" s="25"/>
    </row>
    <row r="17" spans="1:6">
      <c r="A17" s="22">
        <v>11</v>
      </c>
      <c r="B17" s="24">
        <v>210</v>
      </c>
      <c r="C17" s="24" t="s">
        <v>82</v>
      </c>
      <c r="D17" s="25">
        <f t="shared" si="1"/>
        <v>0.64</v>
      </c>
      <c r="E17" s="25">
        <v>0.64</v>
      </c>
      <c r="F17" s="25"/>
    </row>
    <row r="18" spans="1:6">
      <c r="A18" s="9">
        <v>12</v>
      </c>
      <c r="B18" s="24">
        <v>21011</v>
      </c>
      <c r="C18" s="24" t="s">
        <v>83</v>
      </c>
      <c r="D18" s="25">
        <f t="shared" si="1"/>
        <v>0.64</v>
      </c>
      <c r="E18" s="25">
        <v>0.64</v>
      </c>
      <c r="F18" s="25"/>
    </row>
    <row r="19" spans="1:6">
      <c r="A19" s="9">
        <v>13</v>
      </c>
      <c r="B19" s="24">
        <v>2101101</v>
      </c>
      <c r="C19" s="24" t="s">
        <v>84</v>
      </c>
      <c r="D19" s="25">
        <f t="shared" si="1"/>
        <v>0.64</v>
      </c>
      <c r="E19" s="25">
        <v>0.64</v>
      </c>
      <c r="F19" s="25"/>
    </row>
    <row r="20" spans="1:6">
      <c r="A20" s="9">
        <v>14</v>
      </c>
      <c r="B20" s="24">
        <v>221</v>
      </c>
      <c r="C20" s="24" t="s">
        <v>85</v>
      </c>
      <c r="D20" s="25">
        <f t="shared" si="1"/>
        <v>1.19</v>
      </c>
      <c r="E20" s="25">
        <v>1.19</v>
      </c>
      <c r="F20" s="26"/>
    </row>
    <row r="21" spans="1:6">
      <c r="A21" s="9">
        <v>15</v>
      </c>
      <c r="B21" s="24">
        <v>22102</v>
      </c>
      <c r="C21" s="24" t="s">
        <v>86</v>
      </c>
      <c r="D21" s="25">
        <f t="shared" si="1"/>
        <v>1.19</v>
      </c>
      <c r="E21" s="25">
        <v>1.19</v>
      </c>
      <c r="F21" s="26"/>
    </row>
    <row r="22" spans="1:6">
      <c r="A22" s="9">
        <v>16</v>
      </c>
      <c r="B22" s="24">
        <v>2210201</v>
      </c>
      <c r="C22" s="24" t="s">
        <v>87</v>
      </c>
      <c r="D22" s="25">
        <f t="shared" si="1"/>
        <v>1.19</v>
      </c>
      <c r="E22" s="25">
        <v>1.19</v>
      </c>
      <c r="F22" s="26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H9" sqref="H9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116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117</v>
      </c>
      <c r="G2" s="3"/>
    </row>
    <row r="3" s="1" customFormat="1" ht="18" customHeight="1" spans="1:6">
      <c r="A3" s="15" t="s">
        <v>3</v>
      </c>
      <c r="B3" s="15"/>
      <c r="C3" s="15"/>
      <c r="D3" s="15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90</v>
      </c>
      <c r="C4" s="7"/>
      <c r="D4" s="7" t="s">
        <v>60</v>
      </c>
      <c r="E4" s="16" t="s">
        <v>91</v>
      </c>
      <c r="F4" s="7" t="s">
        <v>92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7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9">
        <v>2</v>
      </c>
      <c r="B8" s="9" t="s">
        <v>118</v>
      </c>
      <c r="C8" s="9"/>
      <c r="D8" s="9"/>
      <c r="E8" s="9"/>
      <c r="F8" s="9"/>
    </row>
    <row r="9" s="14" customFormat="1" ht="18" customHeight="1" spans="1:6">
      <c r="A9" s="18">
        <v>3</v>
      </c>
      <c r="B9" s="9" t="s">
        <v>119</v>
      </c>
      <c r="C9" s="9"/>
      <c r="D9" s="9"/>
      <c r="E9" s="9"/>
      <c r="F9" s="9"/>
    </row>
    <row r="10" s="14" customFormat="1" ht="18" customHeight="1" spans="1:6">
      <c r="A10" s="9">
        <v>4</v>
      </c>
      <c r="B10" s="9" t="s">
        <v>120</v>
      </c>
      <c r="C10" s="9"/>
      <c r="D10" s="9"/>
      <c r="E10" s="9"/>
      <c r="F10" s="9"/>
    </row>
    <row r="11" s="14" customFormat="1" ht="18" customHeight="1" spans="1:6">
      <c r="A11" s="18">
        <v>5</v>
      </c>
      <c r="B11" s="9"/>
      <c r="C11" s="9"/>
      <c r="D11" s="9"/>
      <c r="E11" s="9"/>
      <c r="F11" s="9"/>
    </row>
    <row r="12" s="14" customFormat="1" ht="18" customHeight="1" spans="1:6">
      <c r="A12" s="9">
        <v>6</v>
      </c>
      <c r="B12" s="9"/>
      <c r="C12" s="9"/>
      <c r="D12" s="9"/>
      <c r="E12" s="9"/>
      <c r="F12" s="9"/>
    </row>
    <row r="13" s="14" customFormat="1" ht="18" customHeight="1" spans="1:6">
      <c r="A13" s="18">
        <v>7</v>
      </c>
      <c r="B13" s="9"/>
      <c r="C13" s="9"/>
      <c r="D13" s="9"/>
      <c r="E13" s="9"/>
      <c r="F13" s="9"/>
    </row>
    <row r="14" s="14" customFormat="1" ht="18" customHeight="1" spans="1:6">
      <c r="A14" s="9">
        <v>8</v>
      </c>
      <c r="B14" s="9"/>
      <c r="C14" s="9"/>
      <c r="D14" s="9"/>
      <c r="E14" s="9"/>
      <c r="F14" s="9"/>
    </row>
    <row r="15" s="14" customFormat="1" ht="18" customHeight="1" spans="1:6">
      <c r="A15" s="18">
        <v>9</v>
      </c>
      <c r="B15" s="9"/>
      <c r="C15" s="9"/>
      <c r="D15" s="9"/>
      <c r="E15" s="9"/>
      <c r="F15" s="9"/>
    </row>
    <row r="16" s="14" customFormat="1" ht="18" customHeight="1" spans="1:6">
      <c r="A16" s="9">
        <v>10</v>
      </c>
      <c r="B16" s="9"/>
      <c r="C16" s="9"/>
      <c r="D16" s="9"/>
      <c r="E16" s="9"/>
      <c r="F16" s="9"/>
    </row>
    <row r="17" s="14" customFormat="1" ht="18" customHeight="1" spans="1:6">
      <c r="A17" s="18">
        <v>11</v>
      </c>
      <c r="B17" s="9"/>
      <c r="C17" s="9"/>
      <c r="D17" s="9"/>
      <c r="E17" s="9"/>
      <c r="F17" s="9"/>
    </row>
    <row r="18" s="14" customFormat="1" ht="18" customHeight="1" spans="1:6">
      <c r="A18" s="9">
        <v>12</v>
      </c>
      <c r="B18" s="9"/>
      <c r="C18" s="9"/>
      <c r="D18" s="9"/>
      <c r="E18" s="9"/>
      <c r="F18" s="9"/>
    </row>
    <row r="19" s="14" customFormat="1" ht="18" customHeight="1" spans="1:6">
      <c r="A19" s="18">
        <v>13</v>
      </c>
      <c r="B19" s="9"/>
      <c r="C19" s="9"/>
      <c r="D19" s="9"/>
      <c r="E19" s="9"/>
      <c r="F19" s="9"/>
    </row>
    <row r="20" spans="1:1">
      <c r="A20" t="s">
        <v>121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H13" sqref="H1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122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123</v>
      </c>
      <c r="G2" s="3"/>
    </row>
    <row r="3" s="1" customFormat="1" ht="18" customHeight="1" spans="1:6">
      <c r="A3" s="15" t="s">
        <v>3</v>
      </c>
      <c r="B3" s="15"/>
      <c r="C3" s="15"/>
      <c r="D3" s="15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90</v>
      </c>
      <c r="C4" s="7"/>
      <c r="D4" s="7" t="s">
        <v>60</v>
      </c>
      <c r="E4" s="16" t="s">
        <v>91</v>
      </c>
      <c r="F4" s="7" t="s">
        <v>92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7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9">
        <v>2</v>
      </c>
      <c r="B8" s="9" t="s">
        <v>118</v>
      </c>
      <c r="C8" s="9"/>
      <c r="D8" s="9"/>
      <c r="E8" s="9"/>
      <c r="F8" s="9"/>
    </row>
    <row r="9" s="14" customFormat="1" ht="18" customHeight="1" spans="1:6">
      <c r="A9" s="18">
        <v>3</v>
      </c>
      <c r="B9" s="9" t="s">
        <v>119</v>
      </c>
      <c r="C9" s="9"/>
      <c r="D9" s="9"/>
      <c r="E9" s="9"/>
      <c r="F9" s="9"/>
    </row>
    <row r="10" s="14" customFormat="1" ht="18" customHeight="1" spans="1:6">
      <c r="A10" s="9">
        <v>4</v>
      </c>
      <c r="B10" s="9" t="s">
        <v>120</v>
      </c>
      <c r="C10" s="9"/>
      <c r="D10" s="9"/>
      <c r="E10" s="9"/>
      <c r="F10" s="9"/>
    </row>
    <row r="11" s="14" customFormat="1" ht="18" customHeight="1" spans="1:6">
      <c r="A11" s="18">
        <v>5</v>
      </c>
      <c r="B11" s="9"/>
      <c r="C11" s="9"/>
      <c r="D11" s="9"/>
      <c r="E11" s="9"/>
      <c r="F11" s="9"/>
    </row>
    <row r="12" s="14" customFormat="1" ht="18" customHeight="1" spans="1:6">
      <c r="A12" s="9">
        <v>6</v>
      </c>
      <c r="B12" s="9"/>
      <c r="C12" s="9"/>
      <c r="D12" s="9"/>
      <c r="E12" s="9"/>
      <c r="F12" s="9"/>
    </row>
    <row r="13" s="14" customFormat="1" ht="18" customHeight="1" spans="1:6">
      <c r="A13" s="18">
        <v>7</v>
      </c>
      <c r="B13" s="9"/>
      <c r="C13" s="9"/>
      <c r="D13" s="9"/>
      <c r="E13" s="9"/>
      <c r="F13" s="9"/>
    </row>
    <row r="14" s="14" customFormat="1" ht="18" customHeight="1" spans="1:6">
      <c r="A14" s="9">
        <v>8</v>
      </c>
      <c r="B14" s="9"/>
      <c r="C14" s="9"/>
      <c r="D14" s="9"/>
      <c r="E14" s="9"/>
      <c r="F14" s="9"/>
    </row>
    <row r="15" s="14" customFormat="1" ht="18" customHeight="1" spans="1:6">
      <c r="A15" s="18">
        <v>9</v>
      </c>
      <c r="B15" s="9"/>
      <c r="C15" s="9"/>
      <c r="D15" s="9"/>
      <c r="E15" s="9"/>
      <c r="F15" s="9"/>
    </row>
    <row r="16" s="14" customFormat="1" ht="18" customHeight="1" spans="1:6">
      <c r="A16" s="9">
        <v>10</v>
      </c>
      <c r="B16" s="9"/>
      <c r="C16" s="9"/>
      <c r="D16" s="9"/>
      <c r="E16" s="9"/>
      <c r="F16" s="9"/>
    </row>
    <row r="17" s="14" customFormat="1" ht="18" customHeight="1" spans="1:6">
      <c r="A17" s="18">
        <v>11</v>
      </c>
      <c r="B17" s="9"/>
      <c r="C17" s="9"/>
      <c r="D17" s="9"/>
      <c r="E17" s="9"/>
      <c r="F17" s="9"/>
    </row>
    <row r="18" s="14" customFormat="1" ht="18" customHeight="1" spans="1:6">
      <c r="A18" s="9">
        <v>12</v>
      </c>
      <c r="B18" s="9"/>
      <c r="C18" s="9"/>
      <c r="D18" s="9"/>
      <c r="E18" s="9"/>
      <c r="F18" s="9"/>
    </row>
    <row r="19" s="14" customFormat="1" ht="18" customHeight="1" spans="1:6">
      <c r="A19" s="18">
        <v>13</v>
      </c>
      <c r="B19" s="9"/>
      <c r="C19" s="9"/>
      <c r="D19" s="9"/>
      <c r="E19" s="9"/>
      <c r="F19" s="9"/>
    </row>
    <row r="20" spans="1:1">
      <c r="A20" t="s">
        <v>124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tabSelected="1" workbookViewId="0">
      <selection activeCell="D27" sqref="D27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125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126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127</v>
      </c>
      <c r="C4" s="7" t="s">
        <v>128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99</v>
      </c>
      <c r="E5" s="7" t="s">
        <v>129</v>
      </c>
      <c r="F5" s="7" t="s">
        <v>101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130</v>
      </c>
      <c r="C7" s="9"/>
      <c r="D7" s="9"/>
      <c r="E7" s="9"/>
      <c r="F7" s="9"/>
    </row>
    <row r="8" ht="23" customHeight="1" spans="1:6">
      <c r="A8" s="9">
        <v>2</v>
      </c>
      <c r="B8" s="10" t="s">
        <v>131</v>
      </c>
      <c r="C8" s="9"/>
      <c r="D8" s="9"/>
      <c r="E8" s="9"/>
      <c r="F8" s="9"/>
    </row>
    <row r="9" ht="23" customHeight="1" spans="1:6">
      <c r="A9" s="9">
        <v>3</v>
      </c>
      <c r="B9" s="10" t="s">
        <v>132</v>
      </c>
      <c r="C9" s="9"/>
      <c r="D9" s="9"/>
      <c r="E9" s="9"/>
      <c r="F9" s="9"/>
    </row>
    <row r="10" ht="23" customHeight="1" spans="1:6">
      <c r="A10" s="9">
        <v>4</v>
      </c>
      <c r="B10" s="11" t="s">
        <v>133</v>
      </c>
      <c r="C10" s="9"/>
      <c r="D10" s="9"/>
      <c r="E10" s="9"/>
      <c r="F10" s="9"/>
    </row>
    <row r="11" ht="23" customHeight="1" spans="1:6">
      <c r="A11" s="9">
        <v>5</v>
      </c>
      <c r="B11" s="11" t="s">
        <v>134</v>
      </c>
      <c r="C11" s="9"/>
      <c r="D11" s="9"/>
      <c r="E11" s="9"/>
      <c r="F11" s="9"/>
    </row>
    <row r="12" ht="23" customHeight="1" spans="1:6">
      <c r="A12" s="9">
        <v>6</v>
      </c>
      <c r="B12" s="10" t="s">
        <v>135</v>
      </c>
      <c r="C12" s="9"/>
      <c r="D12" s="9"/>
      <c r="E12" s="9"/>
      <c r="F12" s="9"/>
    </row>
    <row r="13" spans="1:3">
      <c r="A13" s="12" t="s">
        <v>136</v>
      </c>
      <c r="B13" s="12"/>
      <c r="C13" s="12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2022-01-18T11:25:00Z</dcterms:created>
  <dcterms:modified xsi:type="dcterms:W3CDTF">2022-09-17T04:25:07Z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B8BDA23B589245CE96C41AFF6DC8F7D2</vt:lpwstr>
  </property>
</Properties>
</file>